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740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Лист1!$A$1:$F$142</definedName>
  </definedNames>
  <calcPr calcId="124519"/>
</workbook>
</file>

<file path=xl/calcChain.xml><?xml version="1.0" encoding="utf-8"?>
<calcChain xmlns="http://schemas.openxmlformats.org/spreadsheetml/2006/main">
  <c r="D132" i="1"/>
  <c r="E73"/>
  <c r="E65"/>
  <c r="E132" l="1"/>
</calcChain>
</file>

<file path=xl/sharedStrings.xml><?xml version="1.0" encoding="utf-8"?>
<sst xmlns="http://schemas.openxmlformats.org/spreadsheetml/2006/main" count="239" uniqueCount="191">
  <si>
    <t>I. Показатели, отражающие реализацию требований государства к качеству образования</t>
  </si>
  <si>
    <t>Критерии</t>
  </si>
  <si>
    <t>Целевые индикаторы</t>
  </si>
  <si>
    <t>Методика подсчета баллов</t>
  </si>
  <si>
    <t>Сумма баллов</t>
  </si>
  <si>
    <t>1.1. Результаты освоения обучающимися основной образовательной программы образовательной организации</t>
  </si>
  <si>
    <t>1.1.1. Доля выпускников IX классов образовательной организации (от общего количества выпускников IX классов образовательной организации), получивших аттестаты особого образца</t>
  </si>
  <si>
    <t>10 баллов за каждый %</t>
  </si>
  <si>
    <t>1.1.2. Доля выпускников IX классов образовательной организации (от общего количества выпускников IX классов образовательной организации), не получивших аттестаты</t>
  </si>
  <si>
    <t>минус 10 баллов за каждый %</t>
  </si>
  <si>
    <t>1.1.3. Доля выпускников XI (ХII) классов образовательной организации (от общего количества выпускников XI (ХII) классов образовательной организации), получивших аттестаты особого образца</t>
  </si>
  <si>
    <t>1.1.4. Доля выпускников XI (ХII) классов образовательной организации (от общего количества выпускников XI (ХII) классов образовательной организации), не получивших аттестаты</t>
  </si>
  <si>
    <t>1.1.5. Количество выпускников образовательной организации, получивших от 80 до 89 баллов на государственной итоговой аттестации по образовательным программам среднего общего образования (русский язык, математика)</t>
  </si>
  <si>
    <t>10 баллов за каждого ученика по каждому предмету</t>
  </si>
  <si>
    <t>1.1.6. Количество выпускников образовательной организации, получивших от 90 до 99 баллов на государственной итоговой аттестации по образовательным программам среднего общего образования (русский язык, математика)</t>
  </si>
  <si>
    <t>20 баллов за каждого ученика по каждому предмету</t>
  </si>
  <si>
    <t>1.1.7. Количество выпускников, получивших 100 баллов на государственной итоговой аттестации по образовательным программам среднего общего образования</t>
  </si>
  <si>
    <t>30 баллов за каждого ученика по каждому предмету</t>
  </si>
  <si>
    <t>1.2. Внешний аудит качества образования: участие ОУ в мониторинговых (диагностических) исследованиях качества образования</t>
  </si>
  <si>
    <t>1.2.1. Доля обучающихся (от общего количества обучающихся), участвовавших в мониторинговых (диагностических) исследованиях качества образования различного уровня:</t>
  </si>
  <si>
    <t>- международного</t>
  </si>
  <si>
    <t>% x 0,1</t>
  </si>
  <si>
    <t>- федерального</t>
  </si>
  <si>
    <t>- регионального</t>
  </si>
  <si>
    <t>1.3. Наличие ресурсов (условий), обеспечивающих реализацию основной образовательной программы образовательной организации. Кадровый ресурс</t>
  </si>
  <si>
    <t>1.3.1. Доля педагогических работников, имеющих высшую квалификационную категорию</t>
  </si>
  <si>
    <t>% x 0,5</t>
  </si>
  <si>
    <t>1.3.2. Доля педагогических работников, имеющих первую квалификационную категорию</t>
  </si>
  <si>
    <t>1.3.3. Доля педагогических работников, прошедших обучение по дополнительным профессиональным программам по проблемам введения федеральных государственных образовательных стандартов</t>
  </si>
  <si>
    <t>1.3.4. Доля молодых специалистов (со стажем работы не более 5 лет по специальности и возраста до 30 лет), включая совместителей</t>
  </si>
  <si>
    <t>% x 1,0</t>
  </si>
  <si>
    <t>1.3.5. Количество штатных педагогических работников, имеющих ученую степень</t>
  </si>
  <si>
    <t>3 балла за каждого работника</t>
  </si>
  <si>
    <t>1.3.6. Количество педагогических работников, имеющих:</t>
  </si>
  <si>
    <t>за каждого работника</t>
  </si>
  <si>
    <t>государственные награды;</t>
  </si>
  <si>
    <t>10 баллов</t>
  </si>
  <si>
    <t>отраслевые награды</t>
  </si>
  <si>
    <t>5 баллов</t>
  </si>
  <si>
    <t>1.3.7. Доля педагогических работников (от общего количества), прошедших повышение квалификации (за последние 3 года)</t>
  </si>
  <si>
    <t>1.4. Создание доступной, безбарьерной образовательной среды</t>
  </si>
  <si>
    <t>1.4.1. Организация работы по дистанционному обучению детей-инвалидов</t>
  </si>
  <si>
    <t>1.4.2. Участие в государственной программе "Доступная среда" - Реализация инклюзивного образования</t>
  </si>
  <si>
    <t>10 баллов за каждого обучающегося</t>
  </si>
  <si>
    <t>II. Показатели, отражающие степень реализации индивидуальных образовательных потребностей учащихся</t>
  </si>
  <si>
    <t>2.1. Организация в образовательной организации мониторинговых (диагностических) исследований по выявлению индивидуальных образовательных потребностей обучающихся</t>
  </si>
  <si>
    <t>2.1.1. Доля обучающихся (от общего количества), охваченных мониторинговыми (диагностическими) исследованиями по выявлению индивидуальных образовательных потребностей обучающихся</t>
  </si>
  <si>
    <t>% x 0,2</t>
  </si>
  <si>
    <t>2.1.2. Доля учащихся, охваченных исследованиями по выявлению степени реализации индивидуальных образовательных потребностей</t>
  </si>
  <si>
    <t>2.1.3. Проведение в образовательной организации исследований по выявлению образовательного заказа семьи</t>
  </si>
  <si>
    <t>2.2. Вариативность форм и содержания получения образования в ОУ</t>
  </si>
  <si>
    <t>2.2.1. Доля обучающихся по индивидуальным образовательным программам (планам) (от общего количества обучающихся)</t>
  </si>
  <si>
    <t>% х 0,3</t>
  </si>
  <si>
    <t>2.2.2. Доля обучающихся (от общего количества обучающихся), занимающихся в формате нелинейного расписания</t>
  </si>
  <si>
    <t>2.2.3. Доля учащихся, получающих общее образование в разных формах:</t>
  </si>
  <si>
    <t>- семейная</t>
  </si>
  <si>
    <t>- самообразование</t>
  </si>
  <si>
    <t>- электронное обучение</t>
  </si>
  <si>
    <t>% x 0,2 за каждую форму</t>
  </si>
  <si>
    <t>2.3. Обучение по программам повышенного уровня подготовки</t>
  </si>
  <si>
    <t>2.3.1. Доля обучающихся по программам повышенного уровня подготовки (от общего количества обучающихся):</t>
  </si>
  <si>
    <t>- углубленный уровень;</t>
  </si>
  <si>
    <t>- профильный уровень</t>
  </si>
  <si>
    <t>% x 0,3</t>
  </si>
  <si>
    <t>2.4. Востребованность полученного образования (при переходе на другие уровни образования)</t>
  </si>
  <si>
    <t>2.4.1. Доля выпускников, поступивших в учреждения профессионального образования согласно особенностям учебного плана образовательной организации и содержания индивидуального учебного плана</t>
  </si>
  <si>
    <t>% x 0,4</t>
  </si>
  <si>
    <t>2.5. Использование сетевого ресурса в целях реализации индивидуальных образовательных потребностей обучающихся</t>
  </si>
  <si>
    <t>2.5.1. Доля обучающихся данной образовательной организации (от общего количества обучающихся), получающих образовательные услуги в других образовательных организациях района (города)</t>
  </si>
  <si>
    <t>2.5.2. Доля обучающихся других образовательных организаций муниципального района (города), получающих образовательные услуги в данной образовательной организации</t>
  </si>
  <si>
    <t>2.6. Организация работы со слабоуспевающими учащимися, детьми, оказавшимся в трудной жизненной ситуации</t>
  </si>
  <si>
    <t>2.6.1. Доля обучающихся, своевременно получивших необходимую психолого-педагогическую, коррекционно-развивающую помощь педагогов образовательной организации:</t>
  </si>
  <si>
    <t>- динамическое наблюдение;</t>
  </si>
  <si>
    <t>- мониторинг результативности</t>
  </si>
  <si>
    <t>2.6.2. Доля обучающихся (от общего количества), имеющих академическую задолженность по итогам прошедшего учебного года в сравнении с предыдущим периодом:</t>
  </si>
  <si>
    <t>- ниже;</t>
  </si>
  <si>
    <t>% x (- 0,2)</t>
  </si>
  <si>
    <t>- выше</t>
  </si>
  <si>
    <t>2.7. Организация работы с талантливыми и одаренными детьми</t>
  </si>
  <si>
    <t>2.7.1. Доля обучающихся (от общего количества), охваченных исследовательской и проектной деятельностью</t>
  </si>
  <si>
    <t>2.7.2. Количество призовых мест в научных обществах учащихся, занятых обучающимися образовательной организации:</t>
  </si>
  <si>
    <t>за каждое место (командный или личный зачет)</t>
  </si>
  <si>
    <t>- областных:</t>
  </si>
  <si>
    <t>1 место -</t>
  </si>
  <si>
    <t>9 баллов</t>
  </si>
  <si>
    <t>2 место -</t>
  </si>
  <si>
    <t>8 баллов</t>
  </si>
  <si>
    <t>3 место -</t>
  </si>
  <si>
    <t>7 баллов</t>
  </si>
  <si>
    <t>- всероссийских:</t>
  </si>
  <si>
    <t>12 баллов</t>
  </si>
  <si>
    <t>11 баллов</t>
  </si>
  <si>
    <t>2.7.3. Доля обучающихся (от общего количества) - участников научно-практических конференций</t>
  </si>
  <si>
    <t>- областных</t>
  </si>
  <si>
    <t>% x 0.2</t>
  </si>
  <si>
    <t>- всероссийских</t>
  </si>
  <si>
    <t>% x 0.5</t>
  </si>
  <si>
    <t>- международных</t>
  </si>
  <si>
    <t>% x 0.6</t>
  </si>
  <si>
    <t>2.7.4. Доля обучающихся (от общего количества), охваченных интеллектуальными конкурсами-играми (Кенгуру, Русский медвежонок, Золотое Руно, Британский бульдог, КИТ, Спасатель и др.)</t>
  </si>
  <si>
    <t>% x 0.3 (за каждую игру)</t>
  </si>
  <si>
    <t>2.7.5. Создание на базе образовательной организации центров (сообществ, клубов) по работе с одаренными детьми различного уровня:</t>
  </si>
  <si>
    <t>- районного</t>
  </si>
  <si>
    <t>30 баллов</t>
  </si>
  <si>
    <t>- городского</t>
  </si>
  <si>
    <t>40 баллов</t>
  </si>
  <si>
    <t>50 баллов</t>
  </si>
  <si>
    <t>III. Показатели, отражающие инновационную активность образовательной организации</t>
  </si>
  <si>
    <t>3.1. Экспериментальная и инновационная деятельность образовательной организации</t>
  </si>
  <si>
    <t>3.1.1. Наличие статуса:</t>
  </si>
  <si>
    <t>- федеральной экспериментальной площадки;</t>
  </si>
  <si>
    <t>20 баллов</t>
  </si>
  <si>
    <t>- региональной инновационной площадки (РИП)</t>
  </si>
  <si>
    <t>- базовой образовательной организации, региональной стажировочной площадки</t>
  </si>
  <si>
    <t>3.2. Инновационная активность педагогов образовательной организации</t>
  </si>
  <si>
    <t>за каждого получателя:</t>
  </si>
  <si>
    <t>- Премии Президента Российской Федерации</t>
  </si>
  <si>
    <t>- Губернатора Волгоградской области</t>
  </si>
  <si>
    <t>15 баллов</t>
  </si>
  <si>
    <t>- администраций муниципальных районов (городских округов)</t>
  </si>
  <si>
    <t>- гранты различных фондов и пр.</t>
  </si>
  <si>
    <t>3.2.2. Доля педагогических работников, принимавших участие в работе комиссий, в олимпиадах, конкурсах и т.д. в качестве экспертов, членов жюри, судей:</t>
  </si>
  <si>
    <t>регионального уровня</t>
  </si>
  <si>
    <t>% x 0.1</t>
  </si>
  <si>
    <t>всероссийского уровня</t>
  </si>
  <si>
    <t>международного уровня</t>
  </si>
  <si>
    <t>% x 0.3</t>
  </si>
  <si>
    <t>3.2.3. Доля педагогических работников - победителей и призеров конкурсов профессионального мастерства ("Учитель года", "Самый классный классный", "Вожатый года" и др.):</t>
  </si>
  <si>
    <t>- регионального уровня:</t>
  </si>
  <si>
    <t>1 место</t>
  </si>
  <si>
    <t>2 место</t>
  </si>
  <si>
    <t>3 место</t>
  </si>
  <si>
    <t>% x 0.4</t>
  </si>
  <si>
    <t>участие</t>
  </si>
  <si>
    <t>- всероссийского уровня</t>
  </si>
  <si>
    <t>% x 0.10</t>
  </si>
  <si>
    <t>% x 0.9</t>
  </si>
  <si>
    <t>% x 0.8</t>
  </si>
  <si>
    <t>% x 0.7</t>
  </si>
  <si>
    <t>3.3. Организация работы по распространению эффективного педагогического опыта</t>
  </si>
  <si>
    <t>3.4.1. Количество мероприятий (семинаров, конференций, "круглых столов", тренингов), организованных образовательной организацией в прошедшем учебном году:</t>
  </si>
  <si>
    <t>за каждое мероприятие</t>
  </si>
  <si>
    <t>- региональных</t>
  </si>
  <si>
    <t>3.4.2. Доля педагогов, транслирующих свой эффективный педагогический опыт на уровне:</t>
  </si>
  <si>
    <t>- региональном</t>
  </si>
  <si>
    <t>- всероссийском</t>
  </si>
  <si>
    <t>- международном</t>
  </si>
  <si>
    <t>IV. Показатели, отражающие степень инвестиционной привлекательности образовательной организации</t>
  </si>
  <si>
    <t>4.1. Привлечение внебюджетных средств</t>
  </si>
  <si>
    <t>4.1.1. Доля (от общего количества) обучающихся образовательной организации, получающих платные образовательные услуги</t>
  </si>
  <si>
    <t>4.1.2. Доля привлеченных средств (гранты, пожертвования и др.) в общем объеме финансирования образовательной организации</t>
  </si>
  <si>
    <t>V. Показатели, отражающие степень безопасности и сохранения здоровья обучающихся в образовательной организации</t>
  </si>
  <si>
    <t>5.1. Сохранность жизни и здоровья учащихся</t>
  </si>
  <si>
    <t>5.1.1. Количество случаев травматизма среди обучающихся в образовательной организации за прошедший учебный год</t>
  </si>
  <si>
    <t>минус 10 баллов за каждый случай</t>
  </si>
  <si>
    <t>5.1.2. Количество случаев дорожно-транспортного травматизма, произошедших по вине обучающихся образовательной организации в прошедшем учебном году</t>
  </si>
  <si>
    <t>5.1.3. Доля обучающихся (от общего количества), обеспеченных горячим питанием</t>
  </si>
  <si>
    <t>ИТОГО:</t>
  </si>
  <si>
    <t>РЕЙТИНГОВАЯ КАРТА</t>
  </si>
  <si>
    <t>качества образования в образовательной организации</t>
  </si>
  <si>
    <t>(Муниципальное общеобразовательное учреждение «Лицей»</t>
  </si>
  <si>
    <t>городского округа город Урюпинск Волгоградской области)</t>
  </si>
  <si>
    <t>по итогам прошедшего учебного года</t>
  </si>
  <si>
    <t>Директор МАОУ «Лицей»</t>
  </si>
  <si>
    <t>Заместитель главы администрации</t>
  </si>
  <si>
    <t>по социальным вопросам – начальник</t>
  </si>
  <si>
    <t>отдела образования администрации</t>
  </si>
  <si>
    <t>городского округа город Урюпинск</t>
  </si>
  <si>
    <t>Волгоградской области</t>
  </si>
  <si>
    <t xml:space="preserve">               И.Ю.Сагалаева</t>
  </si>
  <si>
    <t xml:space="preserve">              С.В.Зубцова</t>
  </si>
  <si>
    <t>(с 01.09.2016 г.  по 31.08.2017 г.)</t>
  </si>
  <si>
    <t>2015-2016</t>
  </si>
  <si>
    <t>2016-2017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</si>
  <si>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</si>
  <si>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3.2.1. Количество педагогических работников, получивших в 2016-2017 учебном году премии, гранты:</t>
  </si>
  <si>
    <t>5чел</t>
  </si>
  <si>
    <t>10 чел</t>
  </si>
  <si>
    <t>рус - 7 чел, мат - 1 чел</t>
  </si>
  <si>
    <t>рус - 4 чел, мат - 0 чел</t>
  </si>
  <si>
    <t xml:space="preserve">28 чел  (11кл) - ВУЗ,  3 чел (11кл) - СПО                             13 чел (9 кл) - СПО,  41 чел в 10 кл              всего 85 чел  - 100% от выпуск 9,11 кл </t>
  </si>
  <si>
    <t>ВПР (нояб,16) 77+72= 149 чел;   ВПР (апр,17) 78+67+31 = 176 ; Независ тестиров 4 кл (март, 17) - 78 чел ИТОГО  403чел</t>
  </si>
  <si>
    <t>141 чел (5-6 кл) - 20,9%</t>
  </si>
  <si>
    <t>54 чел (10а, 11кл)- 8%</t>
  </si>
  <si>
    <t>100%- по ОО-1</t>
  </si>
  <si>
    <t>ЦО 10-11 кл - 47 чел - 6,96%</t>
  </si>
  <si>
    <t>Тест по истории Отечества (нояб,16) - 25 чел</t>
  </si>
  <si>
    <t>на дому - 2 чел - 0,3%</t>
  </si>
  <si>
    <t>ГСР - 174 чел из др ОО (20,8%)</t>
  </si>
  <si>
    <t>172 чел - 25,5%</t>
  </si>
  <si>
    <t>????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</si>
</sst>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/>
    <xf numFmtId="0" fontId="2" fillId="0" borderId="0" xfId="0" applyFont="1" applyAlignment="1">
      <alignment horizontal="left" indent="12"/>
    </xf>
    <xf numFmtId="0" fontId="1" fillId="0" borderId="0" xfId="0" applyFont="1" applyAlignment="1">
      <alignment horizontal="left" indent="12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9" fontId="0" fillId="0" borderId="0" xfId="0" applyNumberFormat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 applyAlignment="1"/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42"/>
  <sheetViews>
    <sheetView tabSelected="1" topLeftCell="A122" zoomScaleSheetLayoutView="80" workbookViewId="0">
      <selection activeCell="G39" sqref="G39"/>
    </sheetView>
  </sheetViews>
  <sheetFormatPr defaultRowHeight="15"/>
  <cols>
    <col min="1" max="1" width="28.42578125" customWidth="1"/>
    <col min="2" max="2" width="66.140625" customWidth="1"/>
    <col min="3" max="3" width="22.42578125" customWidth="1"/>
    <col min="4" max="4" width="11.42578125" style="23" customWidth="1"/>
    <col min="5" max="5" width="12" style="23" customWidth="1"/>
  </cols>
  <sheetData>
    <row r="2" spans="1:8" ht="18.75">
      <c r="A2" s="40" t="s">
        <v>158</v>
      </c>
      <c r="B2" s="40"/>
      <c r="C2" s="40"/>
      <c r="D2" s="40"/>
      <c r="E2" s="40"/>
    </row>
    <row r="3" spans="1:8" ht="15.75">
      <c r="A3" s="41" t="s">
        <v>159</v>
      </c>
      <c r="B3" s="41"/>
      <c r="C3" s="41"/>
      <c r="D3" s="41"/>
      <c r="E3" s="41"/>
    </row>
    <row r="4" spans="1:8" ht="15.75">
      <c r="A4" s="42" t="s">
        <v>160</v>
      </c>
      <c r="B4" s="42"/>
      <c r="C4" s="42"/>
      <c r="D4" s="42"/>
      <c r="E4" s="42"/>
    </row>
    <row r="5" spans="1:8" ht="15.75">
      <c r="A5" s="42" t="s">
        <v>161</v>
      </c>
      <c r="B5" s="42"/>
      <c r="C5" s="42"/>
      <c r="D5" s="42"/>
      <c r="E5" s="42"/>
    </row>
    <row r="6" spans="1:8" ht="15.75">
      <c r="A6" s="41" t="s">
        <v>162</v>
      </c>
      <c r="B6" s="41"/>
      <c r="C6" s="41"/>
      <c r="D6" s="41"/>
      <c r="E6" s="41"/>
    </row>
    <row r="7" spans="1:8" ht="15.75">
      <c r="A7" s="42" t="s">
        <v>171</v>
      </c>
      <c r="B7" s="42"/>
      <c r="C7" s="42"/>
      <c r="D7" s="42"/>
      <c r="E7" s="42"/>
    </row>
    <row r="8" spans="1:8" ht="15.75">
      <c r="A8" s="4"/>
    </row>
    <row r="9" spans="1:8" ht="19.5" customHeight="1">
      <c r="A9" s="24" t="s">
        <v>0</v>
      </c>
      <c r="B9" s="25"/>
      <c r="C9" s="25"/>
      <c r="D9" s="26" t="s">
        <v>173</v>
      </c>
      <c r="E9" s="28" t="s">
        <v>172</v>
      </c>
    </row>
    <row r="10" spans="1:8" ht="31.5">
      <c r="A10" s="2" t="s">
        <v>1</v>
      </c>
      <c r="B10" s="2" t="s">
        <v>2</v>
      </c>
      <c r="C10" s="2" t="s">
        <v>3</v>
      </c>
      <c r="D10" s="21" t="s">
        <v>4</v>
      </c>
      <c r="E10" s="21" t="s">
        <v>4</v>
      </c>
    </row>
    <row r="11" spans="1:8" ht="15.75">
      <c r="A11" s="2">
        <v>1</v>
      </c>
      <c r="B11" s="2">
        <v>2</v>
      </c>
      <c r="C11" s="2">
        <v>3</v>
      </c>
      <c r="D11" s="21"/>
      <c r="E11" s="21">
        <v>4</v>
      </c>
    </row>
    <row r="12" spans="1:8" ht="53.25" customHeight="1">
      <c r="A12" s="38" t="s">
        <v>5</v>
      </c>
      <c r="B12" s="3" t="s">
        <v>6</v>
      </c>
      <c r="C12" s="3" t="s">
        <v>7</v>
      </c>
      <c r="D12" s="21">
        <v>92.6</v>
      </c>
      <c r="E12" s="21">
        <v>93.8</v>
      </c>
      <c r="F12" s="9"/>
      <c r="G12" s="9" t="s">
        <v>176</v>
      </c>
    </row>
    <row r="13" spans="1:8" ht="54.75" customHeight="1">
      <c r="A13" s="38"/>
      <c r="B13" s="3" t="s">
        <v>8</v>
      </c>
      <c r="C13" s="3" t="s">
        <v>9</v>
      </c>
      <c r="D13" s="21">
        <v>0</v>
      </c>
      <c r="E13" s="21">
        <v>-8.44</v>
      </c>
      <c r="G13" s="9"/>
    </row>
    <row r="14" spans="1:8" ht="78.75" customHeight="1">
      <c r="A14" s="38"/>
      <c r="B14" s="3" t="s">
        <v>10</v>
      </c>
      <c r="C14" s="3" t="s">
        <v>7</v>
      </c>
      <c r="D14" s="21">
        <v>323</v>
      </c>
      <c r="E14" s="21">
        <v>156</v>
      </c>
      <c r="F14" s="9"/>
      <c r="G14" s="9" t="s">
        <v>177</v>
      </c>
    </row>
    <row r="15" spans="1:8" ht="78.75" customHeight="1">
      <c r="A15" s="38"/>
      <c r="B15" s="3" t="s">
        <v>11</v>
      </c>
      <c r="C15" s="3" t="s">
        <v>9</v>
      </c>
      <c r="D15" s="21">
        <v>0</v>
      </c>
      <c r="E15" s="21">
        <v>0</v>
      </c>
      <c r="G15" s="9"/>
    </row>
    <row r="16" spans="1:8" ht="69" customHeight="1">
      <c r="A16" s="38"/>
      <c r="B16" s="3" t="s">
        <v>12</v>
      </c>
      <c r="C16" s="3" t="s">
        <v>13</v>
      </c>
      <c r="D16" s="8">
        <v>80</v>
      </c>
      <c r="E16" s="21">
        <v>120</v>
      </c>
      <c r="F16" s="46" t="s">
        <v>178</v>
      </c>
      <c r="G16" s="47"/>
      <c r="H16" s="48"/>
    </row>
    <row r="17" spans="1:19" ht="70.5" customHeight="1">
      <c r="A17" s="38"/>
      <c r="B17" s="3" t="s">
        <v>14</v>
      </c>
      <c r="C17" s="3" t="s">
        <v>15</v>
      </c>
      <c r="D17" s="8">
        <v>80</v>
      </c>
      <c r="E17" s="21">
        <v>100</v>
      </c>
      <c r="F17" s="46" t="s">
        <v>179</v>
      </c>
      <c r="G17" s="47"/>
      <c r="H17" s="48"/>
    </row>
    <row r="18" spans="1:19" ht="51" customHeight="1">
      <c r="A18" s="38"/>
      <c r="B18" s="3" t="s">
        <v>16</v>
      </c>
      <c r="C18" s="3" t="s">
        <v>17</v>
      </c>
      <c r="D18" s="8">
        <v>0</v>
      </c>
      <c r="E18" s="21">
        <v>0</v>
      </c>
    </row>
    <row r="19" spans="1:19" ht="54" customHeight="1">
      <c r="A19" s="38" t="s">
        <v>18</v>
      </c>
      <c r="B19" s="3" t="s">
        <v>19</v>
      </c>
      <c r="C19" s="3"/>
      <c r="D19" s="8"/>
      <c r="E19" s="21"/>
    </row>
    <row r="20" spans="1:19" ht="15.75">
      <c r="A20" s="38"/>
      <c r="B20" s="3" t="s">
        <v>20</v>
      </c>
      <c r="C20" s="3" t="s">
        <v>21</v>
      </c>
      <c r="D20" s="8">
        <v>0</v>
      </c>
      <c r="E20" s="21">
        <v>0</v>
      </c>
    </row>
    <row r="21" spans="1:19" ht="15.75">
      <c r="A21" s="38"/>
      <c r="B21" s="3" t="s">
        <v>22</v>
      </c>
      <c r="C21" s="3" t="s">
        <v>21</v>
      </c>
      <c r="D21" s="8">
        <v>5.97</v>
      </c>
      <c r="E21" s="21">
        <v>2.4300000000000002</v>
      </c>
      <c r="F21" s="34" t="s">
        <v>181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15.75" customHeight="1">
      <c r="A22" s="38"/>
      <c r="B22" s="3" t="s">
        <v>23</v>
      </c>
      <c r="C22" s="3" t="s">
        <v>21</v>
      </c>
      <c r="D22" s="8">
        <v>0.37</v>
      </c>
      <c r="E22" s="21">
        <v>0.95</v>
      </c>
      <c r="F22" s="34" t="s">
        <v>186</v>
      </c>
      <c r="G22" s="35"/>
      <c r="H22" s="35"/>
      <c r="I22" s="35"/>
    </row>
    <row r="23" spans="1:19" ht="48" customHeight="1">
      <c r="A23" s="38" t="s">
        <v>24</v>
      </c>
      <c r="B23" s="3" t="s">
        <v>25</v>
      </c>
      <c r="C23" s="3" t="s">
        <v>26</v>
      </c>
      <c r="D23" s="21">
        <v>23</v>
      </c>
      <c r="E23" s="21">
        <v>30.24</v>
      </c>
    </row>
    <row r="24" spans="1:19" ht="51.75" customHeight="1">
      <c r="A24" s="38"/>
      <c r="B24" s="3" t="s">
        <v>27</v>
      </c>
      <c r="C24" s="3" t="s">
        <v>21</v>
      </c>
      <c r="D24" s="21">
        <v>1.4</v>
      </c>
      <c r="E24" s="21">
        <v>1.87</v>
      </c>
    </row>
    <row r="25" spans="1:19" ht="95.25" customHeight="1">
      <c r="A25" s="38"/>
      <c r="B25" s="3" t="s">
        <v>28</v>
      </c>
      <c r="C25" s="3" t="s">
        <v>21</v>
      </c>
      <c r="D25" s="21">
        <v>9.5</v>
      </c>
      <c r="E25" s="21">
        <v>9.5399999999999991</v>
      </c>
    </row>
    <row r="26" spans="1:19" ht="63" customHeight="1">
      <c r="A26" s="38"/>
      <c r="B26" s="3" t="s">
        <v>29</v>
      </c>
      <c r="C26" s="3" t="s">
        <v>30</v>
      </c>
      <c r="D26" s="21">
        <v>4.76</v>
      </c>
      <c r="E26" s="21">
        <v>2.33</v>
      </c>
    </row>
    <row r="27" spans="1:19" ht="48" customHeight="1">
      <c r="A27" s="38"/>
      <c r="B27" s="3" t="s">
        <v>31</v>
      </c>
      <c r="C27" s="3" t="s">
        <v>32</v>
      </c>
      <c r="D27" s="21">
        <v>0</v>
      </c>
      <c r="E27" s="21">
        <v>3</v>
      </c>
    </row>
    <row r="28" spans="1:19" ht="30.75" customHeight="1">
      <c r="A28" s="38"/>
      <c r="B28" s="3" t="s">
        <v>33</v>
      </c>
      <c r="C28" s="3" t="s">
        <v>34</v>
      </c>
      <c r="D28" s="21"/>
      <c r="E28" s="21"/>
    </row>
    <row r="29" spans="1:19" ht="15.75">
      <c r="A29" s="38"/>
      <c r="B29" s="3" t="s">
        <v>35</v>
      </c>
      <c r="C29" s="3" t="s">
        <v>36</v>
      </c>
      <c r="D29" s="21">
        <v>0</v>
      </c>
      <c r="E29" s="21">
        <v>0</v>
      </c>
    </row>
    <row r="30" spans="1:19" ht="17.25" customHeight="1">
      <c r="A30" s="38"/>
      <c r="B30" s="3" t="s">
        <v>37</v>
      </c>
      <c r="C30" s="3" t="s">
        <v>38</v>
      </c>
      <c r="D30" s="21">
        <v>65</v>
      </c>
      <c r="E30" s="21">
        <v>80</v>
      </c>
    </row>
    <row r="31" spans="1:19" ht="63" customHeight="1">
      <c r="A31" s="38"/>
      <c r="B31" s="3" t="s">
        <v>39</v>
      </c>
      <c r="C31" s="3" t="s">
        <v>30</v>
      </c>
      <c r="D31" s="21">
        <v>97</v>
      </c>
      <c r="E31" s="21">
        <v>88.38</v>
      </c>
    </row>
    <row r="32" spans="1:19" ht="48" customHeight="1">
      <c r="A32" s="38" t="s">
        <v>40</v>
      </c>
      <c r="B32" s="3" t="s">
        <v>41</v>
      </c>
      <c r="C32" s="3" t="s">
        <v>36</v>
      </c>
      <c r="D32" s="21">
        <v>0</v>
      </c>
      <c r="E32" s="21">
        <v>0</v>
      </c>
    </row>
    <row r="33" spans="1:9" ht="47.25" customHeight="1">
      <c r="A33" s="38"/>
      <c r="B33" s="3" t="s">
        <v>42</v>
      </c>
      <c r="C33" s="3" t="s">
        <v>43</v>
      </c>
      <c r="D33" s="21">
        <v>0</v>
      </c>
      <c r="E33" s="21">
        <v>0</v>
      </c>
    </row>
    <row r="34" spans="1:9" ht="30.75" customHeight="1">
      <c r="A34" s="36" t="s">
        <v>44</v>
      </c>
      <c r="B34" s="36"/>
      <c r="C34" s="36"/>
      <c r="D34" s="36"/>
      <c r="E34" s="36"/>
    </row>
    <row r="35" spans="1:9" ht="64.5" customHeight="1">
      <c r="A35" s="38" t="s">
        <v>45</v>
      </c>
      <c r="B35" s="3" t="s">
        <v>46</v>
      </c>
      <c r="C35" s="3" t="s">
        <v>47</v>
      </c>
      <c r="D35" s="21"/>
      <c r="E35" s="21">
        <v>20</v>
      </c>
      <c r="F35" s="9"/>
    </row>
    <row r="36" spans="1:9" ht="50.25" customHeight="1">
      <c r="A36" s="38"/>
      <c r="B36" s="3" t="s">
        <v>48</v>
      </c>
      <c r="C36" s="3" t="s">
        <v>47</v>
      </c>
      <c r="D36" s="21"/>
      <c r="E36" s="21">
        <v>20</v>
      </c>
      <c r="F36" s="9"/>
    </row>
    <row r="37" spans="1:9" ht="35.25" customHeight="1">
      <c r="A37" s="38"/>
      <c r="B37" s="11" t="s">
        <v>49</v>
      </c>
      <c r="C37" s="3" t="s">
        <v>36</v>
      </c>
      <c r="D37" s="21"/>
      <c r="E37" s="21">
        <v>10</v>
      </c>
    </row>
    <row r="38" spans="1:9" ht="64.5" customHeight="1">
      <c r="A38" s="38" t="s">
        <v>50</v>
      </c>
      <c r="B38" s="3" t="s">
        <v>51</v>
      </c>
      <c r="C38" s="3" t="s">
        <v>52</v>
      </c>
      <c r="D38" s="21">
        <v>0.09</v>
      </c>
      <c r="E38" s="21">
        <v>0.17</v>
      </c>
      <c r="F38" s="52" t="s">
        <v>187</v>
      </c>
      <c r="G38" s="53"/>
      <c r="H38" s="53"/>
    </row>
    <row r="39" spans="1:9" ht="62.25" customHeight="1">
      <c r="A39" s="38"/>
      <c r="B39" s="3" t="s">
        <v>53</v>
      </c>
      <c r="C39" s="3" t="s">
        <v>47</v>
      </c>
      <c r="D39" s="21">
        <v>0</v>
      </c>
      <c r="E39" s="8">
        <v>0</v>
      </c>
    </row>
    <row r="40" spans="1:9" ht="32.25" customHeight="1">
      <c r="A40" s="38"/>
      <c r="B40" s="3" t="s">
        <v>54</v>
      </c>
      <c r="C40" s="38" t="s">
        <v>58</v>
      </c>
      <c r="D40" s="21"/>
      <c r="E40" s="21"/>
    </row>
    <row r="41" spans="1:9" ht="15.75">
      <c r="A41" s="38"/>
      <c r="B41" s="3" t="s">
        <v>55</v>
      </c>
      <c r="C41" s="38"/>
      <c r="D41" s="21">
        <v>0</v>
      </c>
      <c r="E41" s="21">
        <v>0</v>
      </c>
    </row>
    <row r="42" spans="1:9" ht="18" customHeight="1">
      <c r="A42" s="38"/>
      <c r="B42" s="3" t="s">
        <v>56</v>
      </c>
      <c r="C42" s="38"/>
      <c r="D42" s="21">
        <v>0</v>
      </c>
      <c r="E42" s="21">
        <v>0</v>
      </c>
    </row>
    <row r="43" spans="1:9" ht="16.5" customHeight="1">
      <c r="A43" s="38"/>
      <c r="B43" s="3" t="s">
        <v>57</v>
      </c>
      <c r="C43" s="38"/>
      <c r="D43" s="31">
        <v>20</v>
      </c>
      <c r="E43" s="21">
        <v>0</v>
      </c>
      <c r="F43" s="44" t="s">
        <v>184</v>
      </c>
      <c r="G43" s="55"/>
      <c r="H43" s="55"/>
    </row>
    <row r="44" spans="1:9" ht="39.75" customHeight="1">
      <c r="A44" s="38" t="s">
        <v>59</v>
      </c>
      <c r="B44" s="3" t="s">
        <v>60</v>
      </c>
      <c r="C44" s="3"/>
      <c r="D44" s="21"/>
      <c r="E44" s="21"/>
    </row>
    <row r="45" spans="1:9" ht="15.75">
      <c r="A45" s="38"/>
      <c r="B45" s="3" t="s">
        <v>61</v>
      </c>
      <c r="C45" s="38" t="s">
        <v>63</v>
      </c>
      <c r="D45" s="21">
        <v>6.27</v>
      </c>
      <c r="E45" s="21">
        <v>6.14</v>
      </c>
      <c r="F45" s="32" t="s">
        <v>182</v>
      </c>
      <c r="G45" s="33"/>
      <c r="H45" s="33"/>
    </row>
    <row r="46" spans="1:9" ht="15.75">
      <c r="A46" s="38"/>
      <c r="B46" s="3" t="s">
        <v>62</v>
      </c>
      <c r="C46" s="38"/>
      <c r="D46" s="21">
        <v>2.4</v>
      </c>
      <c r="E46" s="21">
        <v>2.4300000000000002</v>
      </c>
      <c r="F46" s="32" t="s">
        <v>183</v>
      </c>
      <c r="G46" s="54"/>
      <c r="H46" s="54"/>
    </row>
    <row r="47" spans="1:9" ht="75" customHeight="1">
      <c r="A47" s="3" t="s">
        <v>64</v>
      </c>
      <c r="B47" s="3" t="s">
        <v>65</v>
      </c>
      <c r="C47" s="3" t="s">
        <v>66</v>
      </c>
      <c r="D47" s="21">
        <v>40</v>
      </c>
      <c r="E47" s="8">
        <v>39.119999999999997</v>
      </c>
      <c r="F47" s="57" t="s">
        <v>180</v>
      </c>
      <c r="G47" s="58"/>
      <c r="H47" s="58"/>
      <c r="I47" s="58"/>
    </row>
    <row r="48" spans="1:9" ht="93" customHeight="1">
      <c r="A48" s="38" t="s">
        <v>67</v>
      </c>
      <c r="B48" s="3" t="s">
        <v>68</v>
      </c>
      <c r="C48" s="3" t="s">
        <v>47</v>
      </c>
      <c r="D48" s="21">
        <v>1.4</v>
      </c>
      <c r="E48" s="8">
        <v>1.85</v>
      </c>
      <c r="F48" s="52" t="s">
        <v>185</v>
      </c>
      <c r="G48" s="56"/>
      <c r="H48" s="56"/>
      <c r="I48" s="56"/>
    </row>
    <row r="49" spans="1:8" ht="57" customHeight="1">
      <c r="A49" s="38"/>
      <c r="B49" s="3" t="s">
        <v>69</v>
      </c>
      <c r="C49" s="3" t="s">
        <v>47</v>
      </c>
      <c r="D49" s="21">
        <v>4.16</v>
      </c>
      <c r="E49" s="12">
        <v>1.2</v>
      </c>
      <c r="F49" s="61" t="s">
        <v>188</v>
      </c>
      <c r="G49" s="60"/>
      <c r="H49" s="60"/>
    </row>
    <row r="50" spans="1:8" ht="78" customHeight="1">
      <c r="A50" s="38" t="s">
        <v>70</v>
      </c>
      <c r="B50" s="3" t="s">
        <v>71</v>
      </c>
      <c r="C50" s="3"/>
      <c r="D50" s="27"/>
    </row>
    <row r="51" spans="1:8" ht="15.75" customHeight="1">
      <c r="A51" s="38"/>
      <c r="B51" s="3" t="s">
        <v>72</v>
      </c>
      <c r="C51" s="3" t="s">
        <v>47</v>
      </c>
      <c r="D51" s="21">
        <v>20</v>
      </c>
      <c r="E51" s="21">
        <v>20</v>
      </c>
      <c r="F51" s="10">
        <v>1</v>
      </c>
      <c r="G51" s="10"/>
    </row>
    <row r="52" spans="1:8" ht="15.75" customHeight="1">
      <c r="A52" s="38"/>
      <c r="B52" s="3" t="s">
        <v>73</v>
      </c>
      <c r="C52" s="3" t="s">
        <v>47</v>
      </c>
      <c r="D52" s="21">
        <v>20</v>
      </c>
      <c r="E52" s="21">
        <v>20</v>
      </c>
      <c r="F52" s="10">
        <v>1</v>
      </c>
      <c r="G52" s="10"/>
    </row>
    <row r="53" spans="1:8" ht="15.75" customHeight="1">
      <c r="A53" s="38"/>
      <c r="B53" s="38" t="s">
        <v>74</v>
      </c>
      <c r="C53" s="38"/>
      <c r="D53" s="49"/>
      <c r="E53" s="36"/>
    </row>
    <row r="54" spans="1:8" ht="15.75" customHeight="1">
      <c r="A54" s="38"/>
      <c r="B54" s="38"/>
      <c r="C54" s="38"/>
      <c r="D54" s="50"/>
      <c r="E54" s="36"/>
    </row>
    <row r="55" spans="1:8" ht="15.75" customHeight="1">
      <c r="A55" s="38"/>
      <c r="B55" s="38"/>
      <c r="C55" s="38"/>
      <c r="D55" s="50"/>
      <c r="E55" s="36"/>
    </row>
    <row r="56" spans="1:8" ht="8.25" customHeight="1">
      <c r="A56" s="38"/>
      <c r="B56" s="38"/>
      <c r="C56" s="38"/>
      <c r="D56" s="51"/>
      <c r="E56" s="36"/>
    </row>
    <row r="57" spans="1:8" ht="15.75" hidden="1" customHeight="1">
      <c r="A57" s="38"/>
      <c r="B57" s="38"/>
      <c r="C57" s="38"/>
      <c r="D57" s="21"/>
      <c r="E57" s="36"/>
    </row>
    <row r="58" spans="1:8" ht="15.75">
      <c r="A58" s="38"/>
      <c r="B58" s="3" t="s">
        <v>75</v>
      </c>
      <c r="C58" s="3" t="s">
        <v>76</v>
      </c>
      <c r="D58" s="21">
        <v>0</v>
      </c>
      <c r="E58" s="21">
        <v>0</v>
      </c>
    </row>
    <row r="59" spans="1:8" ht="15.75">
      <c r="A59" s="38"/>
      <c r="B59" s="3" t="s">
        <v>77</v>
      </c>
      <c r="C59" s="3" t="s">
        <v>76</v>
      </c>
      <c r="D59" s="21">
        <v>0</v>
      </c>
      <c r="E59" s="12">
        <v>0</v>
      </c>
      <c r="F59" s="32"/>
      <c r="G59" s="33"/>
      <c r="H59" s="33"/>
    </row>
    <row r="60" spans="1:8" ht="38.25" customHeight="1">
      <c r="A60" s="38" t="s">
        <v>78</v>
      </c>
      <c r="B60" s="3" t="s">
        <v>79</v>
      </c>
      <c r="C60" s="3" t="s">
        <v>47</v>
      </c>
      <c r="D60" s="21">
        <v>19</v>
      </c>
      <c r="E60" s="13">
        <v>18.600000000000001</v>
      </c>
      <c r="G60" s="14"/>
    </row>
    <row r="61" spans="1:8" ht="55.5" customHeight="1">
      <c r="A61" s="38"/>
      <c r="B61" s="3" t="s">
        <v>80</v>
      </c>
      <c r="C61" s="36" t="s">
        <v>81</v>
      </c>
      <c r="D61" s="21"/>
      <c r="E61" s="36"/>
    </row>
    <row r="62" spans="1:8" ht="15.75" customHeight="1">
      <c r="A62" s="38"/>
      <c r="B62" s="3" t="s">
        <v>82</v>
      </c>
      <c r="C62" s="36"/>
      <c r="D62" s="21"/>
      <c r="E62" s="36"/>
    </row>
    <row r="63" spans="1:8" ht="15.75">
      <c r="A63" s="38"/>
      <c r="B63" s="3" t="s">
        <v>83</v>
      </c>
      <c r="C63" s="3" t="s">
        <v>84</v>
      </c>
      <c r="D63" s="21">
        <v>27</v>
      </c>
      <c r="E63" s="21">
        <v>9</v>
      </c>
      <c r="F63" s="44"/>
    </row>
    <row r="64" spans="1:8" ht="15.75">
      <c r="A64" s="38"/>
      <c r="B64" s="3" t="s">
        <v>85</v>
      </c>
      <c r="C64" s="3" t="s">
        <v>86</v>
      </c>
      <c r="D64" s="21">
        <v>40</v>
      </c>
      <c r="E64" s="21">
        <v>40</v>
      </c>
      <c r="F64" s="44"/>
    </row>
    <row r="65" spans="1:8" ht="15.75">
      <c r="A65" s="38"/>
      <c r="B65" s="3" t="s">
        <v>87</v>
      </c>
      <c r="C65" s="3" t="s">
        <v>88</v>
      </c>
      <c r="D65" s="21">
        <v>24</v>
      </c>
      <c r="E65" s="21">
        <f>6*7</f>
        <v>42</v>
      </c>
      <c r="F65" s="44"/>
    </row>
    <row r="66" spans="1:8" ht="15.75" customHeight="1">
      <c r="A66" s="38"/>
      <c r="B66" s="3" t="s">
        <v>89</v>
      </c>
      <c r="C66" s="3"/>
      <c r="D66" s="21"/>
      <c r="E66" s="21"/>
    </row>
    <row r="67" spans="1:8" ht="15.75">
      <c r="A67" s="38"/>
      <c r="B67" s="3" t="s">
        <v>83</v>
      </c>
      <c r="C67" s="3" t="s">
        <v>90</v>
      </c>
      <c r="D67" s="30">
        <v>192</v>
      </c>
      <c r="E67" s="21">
        <v>36</v>
      </c>
      <c r="F67" s="44"/>
    </row>
    <row r="68" spans="1:8" ht="15.75">
      <c r="A68" s="38"/>
      <c r="B68" s="3" t="s">
        <v>85</v>
      </c>
      <c r="C68" s="3" t="s">
        <v>91</v>
      </c>
      <c r="D68" s="21">
        <v>99</v>
      </c>
      <c r="E68" s="21">
        <v>22</v>
      </c>
      <c r="F68" s="44"/>
    </row>
    <row r="69" spans="1:8" ht="15.75">
      <c r="A69" s="38"/>
      <c r="B69" s="3" t="s">
        <v>87</v>
      </c>
      <c r="C69" s="3" t="s">
        <v>36</v>
      </c>
      <c r="D69" s="21">
        <v>130</v>
      </c>
      <c r="E69" s="21">
        <v>40</v>
      </c>
      <c r="F69" s="44"/>
    </row>
    <row r="70" spans="1:8" ht="35.25" customHeight="1">
      <c r="A70" s="38"/>
      <c r="B70" s="3" t="s">
        <v>92</v>
      </c>
      <c r="C70" s="3"/>
      <c r="D70" s="21"/>
      <c r="E70" s="21"/>
    </row>
    <row r="71" spans="1:8" ht="15.75">
      <c r="A71" s="38"/>
      <c r="B71" s="3" t="s">
        <v>93</v>
      </c>
      <c r="C71" s="3" t="s">
        <v>94</v>
      </c>
      <c r="D71" s="21">
        <v>0.26</v>
      </c>
      <c r="E71" s="13">
        <v>0.3</v>
      </c>
      <c r="F71" s="44"/>
      <c r="H71" s="15"/>
    </row>
    <row r="72" spans="1:8" ht="15.75">
      <c r="A72" s="38"/>
      <c r="B72" s="3" t="s">
        <v>95</v>
      </c>
      <c r="C72" s="3" t="s">
        <v>96</v>
      </c>
      <c r="D72" s="21">
        <v>0.95</v>
      </c>
      <c r="E72" s="13">
        <v>0.4</v>
      </c>
      <c r="F72" s="44"/>
      <c r="H72" s="15"/>
    </row>
    <row r="73" spans="1:8" ht="15.75">
      <c r="A73" s="38"/>
      <c r="B73" s="3" t="s">
        <v>97</v>
      </c>
      <c r="C73" s="3" t="s">
        <v>98</v>
      </c>
      <c r="D73" s="21">
        <v>0</v>
      </c>
      <c r="E73" s="13">
        <f t="shared" ref="E73" si="0">H73*0.2</f>
        <v>0</v>
      </c>
      <c r="F73" s="44"/>
      <c r="H73" s="15"/>
    </row>
    <row r="74" spans="1:8" ht="15.75" customHeight="1">
      <c r="A74" s="38"/>
      <c r="B74" s="38" t="s">
        <v>99</v>
      </c>
      <c r="C74" s="38" t="s">
        <v>100</v>
      </c>
      <c r="D74" s="21">
        <v>6</v>
      </c>
      <c r="E74" s="13">
        <v>0.4</v>
      </c>
      <c r="F74" s="45"/>
      <c r="H74" s="15"/>
    </row>
    <row r="75" spans="1:8" ht="15.75">
      <c r="A75" s="38"/>
      <c r="B75" s="38"/>
      <c r="C75" s="38"/>
      <c r="D75" s="21">
        <v>2.4</v>
      </c>
      <c r="E75" s="13">
        <v>4.5999999999999996</v>
      </c>
      <c r="F75" s="45"/>
      <c r="H75" s="15"/>
    </row>
    <row r="76" spans="1:8" ht="15.75">
      <c r="A76" s="38"/>
      <c r="B76" s="38"/>
      <c r="C76" s="38"/>
      <c r="D76" s="21">
        <v>4.2</v>
      </c>
      <c r="E76" s="13">
        <v>1</v>
      </c>
      <c r="F76" s="45"/>
      <c r="H76" s="15"/>
    </row>
    <row r="77" spans="1:8" ht="15.75">
      <c r="A77" s="38"/>
      <c r="B77" s="38"/>
      <c r="C77" s="38"/>
      <c r="D77" s="21">
        <v>2.4</v>
      </c>
      <c r="E77" s="13">
        <v>2</v>
      </c>
      <c r="F77" s="45"/>
      <c r="H77" s="15"/>
    </row>
    <row r="78" spans="1:8" ht="15.75">
      <c r="A78" s="38"/>
      <c r="B78" s="38"/>
      <c r="C78" s="38"/>
      <c r="D78" s="21">
        <v>0.9</v>
      </c>
      <c r="E78" s="13">
        <v>1.2</v>
      </c>
      <c r="F78" s="45"/>
      <c r="H78" s="15"/>
    </row>
    <row r="79" spans="1:8" ht="15.75">
      <c r="A79" s="38"/>
      <c r="B79" s="38"/>
      <c r="C79" s="38"/>
      <c r="D79" s="21">
        <v>4.5</v>
      </c>
      <c r="E79" s="13">
        <v>1.7</v>
      </c>
      <c r="F79" s="45"/>
      <c r="H79" s="15"/>
    </row>
    <row r="80" spans="1:8" ht="15.75">
      <c r="A80" s="38"/>
      <c r="B80" s="38"/>
      <c r="C80" s="38"/>
      <c r="D80" s="21">
        <v>2.4</v>
      </c>
      <c r="E80" s="13">
        <v>3.7</v>
      </c>
      <c r="F80" s="45"/>
      <c r="H80" s="15"/>
    </row>
    <row r="81" spans="1:8" ht="15.75">
      <c r="A81" s="38"/>
      <c r="B81" s="38"/>
      <c r="C81" s="38"/>
      <c r="D81" s="21">
        <v>4.8</v>
      </c>
      <c r="E81" s="13">
        <v>3</v>
      </c>
      <c r="F81" s="45"/>
      <c r="H81" s="15"/>
    </row>
    <row r="82" spans="1:8" ht="15.75">
      <c r="A82" s="38"/>
      <c r="B82" s="38"/>
      <c r="C82" s="38"/>
      <c r="D82" s="21">
        <v>3.9</v>
      </c>
      <c r="E82" s="13">
        <v>4.5999999999999996</v>
      </c>
      <c r="F82" s="45"/>
      <c r="H82" s="15"/>
    </row>
    <row r="83" spans="1:8" ht="15.75">
      <c r="A83" s="38"/>
      <c r="B83" s="38"/>
      <c r="C83" s="38"/>
      <c r="D83" s="21">
        <v>4.8</v>
      </c>
      <c r="E83" s="13">
        <v>4.4000000000000004</v>
      </c>
      <c r="F83" s="45"/>
      <c r="H83" s="15"/>
    </row>
    <row r="84" spans="1:8" ht="15.75">
      <c r="A84" s="38"/>
      <c r="B84" s="38"/>
      <c r="C84" s="38"/>
      <c r="D84" s="21">
        <v>8.6999999999999993</v>
      </c>
      <c r="E84" s="13">
        <v>5.3</v>
      </c>
      <c r="F84" s="45"/>
      <c r="H84" s="15"/>
    </row>
    <row r="85" spans="1:8" ht="15.75">
      <c r="A85" s="38"/>
      <c r="B85" s="38"/>
      <c r="C85" s="38"/>
      <c r="D85" s="21">
        <v>4.8</v>
      </c>
      <c r="E85" s="13">
        <v>2.1</v>
      </c>
      <c r="F85" s="45"/>
      <c r="H85" s="15"/>
    </row>
    <row r="86" spans="1:8" ht="15.75">
      <c r="A86" s="38"/>
      <c r="B86" s="38"/>
      <c r="C86" s="38"/>
      <c r="D86" s="21">
        <v>7.2</v>
      </c>
      <c r="E86" s="13">
        <v>4.5</v>
      </c>
      <c r="F86" s="45"/>
      <c r="H86" s="15"/>
    </row>
    <row r="87" spans="1:8" ht="16.5" customHeight="1">
      <c r="A87" s="38"/>
      <c r="B87" s="38"/>
      <c r="C87" s="38"/>
      <c r="D87" s="21">
        <v>9.6</v>
      </c>
      <c r="E87" s="13">
        <v>2.2000000000000002</v>
      </c>
      <c r="F87" s="45"/>
      <c r="H87" s="15"/>
    </row>
    <row r="88" spans="1:8" ht="37.5" customHeight="1">
      <c r="A88" s="38"/>
      <c r="B88" s="3" t="s">
        <v>101</v>
      </c>
      <c r="C88" s="3"/>
      <c r="D88" s="21"/>
      <c r="E88" s="30" t="s">
        <v>174</v>
      </c>
    </row>
    <row r="89" spans="1:8" ht="15.75">
      <c r="A89" s="38"/>
      <c r="B89" s="3" t="s">
        <v>102</v>
      </c>
      <c r="C89" s="3" t="s">
        <v>103</v>
      </c>
      <c r="D89" s="21">
        <v>0</v>
      </c>
      <c r="E89" s="21">
        <v>0</v>
      </c>
    </row>
    <row r="90" spans="1:8" ht="15.75">
      <c r="A90" s="38"/>
      <c r="B90" s="3" t="s">
        <v>104</v>
      </c>
      <c r="C90" s="3" t="s">
        <v>105</v>
      </c>
      <c r="D90" s="8">
        <v>40</v>
      </c>
      <c r="E90" s="8">
        <v>40</v>
      </c>
    </row>
    <row r="91" spans="1:8" ht="15.75">
      <c r="A91" s="38"/>
      <c r="B91" s="3" t="s">
        <v>23</v>
      </c>
      <c r="C91" s="3" t="s">
        <v>106</v>
      </c>
      <c r="D91" s="8">
        <v>50</v>
      </c>
      <c r="E91" s="8">
        <v>50</v>
      </c>
    </row>
    <row r="92" spans="1:8" ht="17.25" customHeight="1">
      <c r="A92" s="36" t="s">
        <v>107</v>
      </c>
      <c r="B92" s="36"/>
      <c r="C92" s="36"/>
      <c r="D92" s="36"/>
      <c r="E92" s="36"/>
    </row>
    <row r="93" spans="1:8" ht="15.75" customHeight="1">
      <c r="A93" s="38" t="s">
        <v>108</v>
      </c>
      <c r="B93" s="3" t="s">
        <v>109</v>
      </c>
      <c r="C93" s="3"/>
      <c r="D93" s="21"/>
      <c r="E93" s="21"/>
    </row>
    <row r="94" spans="1:8" ht="31.5" customHeight="1">
      <c r="A94" s="38"/>
      <c r="B94" s="3" t="s">
        <v>110</v>
      </c>
      <c r="C94" s="3" t="s">
        <v>111</v>
      </c>
      <c r="D94" s="21">
        <v>0</v>
      </c>
      <c r="E94" s="21">
        <v>0</v>
      </c>
    </row>
    <row r="95" spans="1:8" ht="30" customHeight="1">
      <c r="A95" s="38"/>
      <c r="B95" s="3" t="s">
        <v>112</v>
      </c>
      <c r="C95" s="3" t="s">
        <v>36</v>
      </c>
      <c r="D95" s="21">
        <v>0</v>
      </c>
      <c r="E95" s="21">
        <v>0</v>
      </c>
    </row>
    <row r="96" spans="1:8" ht="33" customHeight="1">
      <c r="A96" s="38"/>
      <c r="B96" s="3" t="s">
        <v>113</v>
      </c>
      <c r="C96" s="3" t="s">
        <v>36</v>
      </c>
      <c r="D96" s="8">
        <v>10</v>
      </c>
      <c r="E96" s="8">
        <v>10</v>
      </c>
    </row>
    <row r="97" spans="1:9" ht="49.5" customHeight="1">
      <c r="A97" s="38" t="s">
        <v>114</v>
      </c>
      <c r="B97" s="29" t="s">
        <v>175</v>
      </c>
      <c r="C97" s="3" t="s">
        <v>115</v>
      </c>
      <c r="D97" s="21"/>
      <c r="E97" s="21"/>
    </row>
    <row r="98" spans="1:9" ht="15.75">
      <c r="A98" s="38"/>
      <c r="B98" s="3" t="s">
        <v>116</v>
      </c>
      <c r="C98" s="3" t="s">
        <v>111</v>
      </c>
      <c r="D98" s="21">
        <v>0</v>
      </c>
      <c r="E98" s="21">
        <v>0</v>
      </c>
    </row>
    <row r="99" spans="1:9" ht="17.25" customHeight="1">
      <c r="A99" s="38"/>
      <c r="B99" s="3" t="s">
        <v>117</v>
      </c>
      <c r="C99" s="3" t="s">
        <v>118</v>
      </c>
      <c r="D99" s="21">
        <v>0</v>
      </c>
      <c r="E99" s="21">
        <v>0</v>
      </c>
    </row>
    <row r="100" spans="1:9" ht="30.75" customHeight="1">
      <c r="A100" s="38"/>
      <c r="B100" s="3" t="s">
        <v>119</v>
      </c>
      <c r="C100" s="3" t="s">
        <v>118</v>
      </c>
      <c r="D100" s="8">
        <v>30</v>
      </c>
      <c r="E100" s="21">
        <v>30</v>
      </c>
    </row>
    <row r="101" spans="1:9" ht="14.25" customHeight="1">
      <c r="A101" s="38"/>
      <c r="B101" s="3" t="s">
        <v>120</v>
      </c>
      <c r="C101" s="3" t="s">
        <v>36</v>
      </c>
      <c r="D101" s="21">
        <v>20</v>
      </c>
      <c r="E101" s="21">
        <v>20</v>
      </c>
    </row>
    <row r="102" spans="1:9" ht="53.25" customHeight="1">
      <c r="A102" s="39"/>
      <c r="B102" s="3" t="s">
        <v>121</v>
      </c>
      <c r="C102" s="3"/>
      <c r="D102" s="21"/>
      <c r="E102" s="21"/>
    </row>
    <row r="103" spans="1:9" ht="18" customHeight="1">
      <c r="A103" s="39"/>
      <c r="B103" s="3" t="s">
        <v>122</v>
      </c>
      <c r="C103" s="3" t="s">
        <v>123</v>
      </c>
      <c r="D103" s="21">
        <v>0</v>
      </c>
      <c r="E103" s="21">
        <v>0</v>
      </c>
    </row>
    <row r="104" spans="1:9" ht="18" customHeight="1">
      <c r="A104" s="39"/>
      <c r="B104" s="3" t="s">
        <v>124</v>
      </c>
      <c r="C104" s="3" t="s">
        <v>94</v>
      </c>
      <c r="D104" s="21">
        <v>0</v>
      </c>
      <c r="E104" s="16">
        <v>3.72</v>
      </c>
    </row>
    <row r="105" spans="1:9" ht="18" customHeight="1">
      <c r="A105" s="39"/>
      <c r="B105" s="3" t="s">
        <v>125</v>
      </c>
      <c r="C105" s="3" t="s">
        <v>126</v>
      </c>
      <c r="D105" s="21">
        <v>3.6</v>
      </c>
      <c r="E105" s="16">
        <v>1.4</v>
      </c>
      <c r="H105" s="18"/>
      <c r="I105" s="18"/>
    </row>
    <row r="106" spans="1:9" ht="51" customHeight="1">
      <c r="A106" s="39"/>
      <c r="B106" s="3" t="s">
        <v>127</v>
      </c>
      <c r="C106" s="38"/>
      <c r="D106" s="21"/>
      <c r="E106" s="36"/>
    </row>
    <row r="107" spans="1:9" ht="15.75">
      <c r="A107" s="39"/>
      <c r="B107" s="3" t="s">
        <v>128</v>
      </c>
      <c r="C107" s="38"/>
      <c r="D107" s="21">
        <v>0</v>
      </c>
      <c r="E107" s="36"/>
    </row>
    <row r="108" spans="1:9" ht="15.75">
      <c r="A108" s="39"/>
      <c r="B108" s="3" t="s">
        <v>129</v>
      </c>
      <c r="C108" s="3" t="s">
        <v>98</v>
      </c>
      <c r="D108" s="21">
        <v>0</v>
      </c>
      <c r="E108" s="36">
        <v>0</v>
      </c>
    </row>
    <row r="109" spans="1:9" ht="15.75">
      <c r="A109" s="39"/>
      <c r="B109" s="3" t="s">
        <v>130</v>
      </c>
      <c r="C109" s="3" t="s">
        <v>96</v>
      </c>
      <c r="D109" s="21">
        <v>0</v>
      </c>
      <c r="E109" s="36"/>
    </row>
    <row r="110" spans="1:9" ht="15.75">
      <c r="A110" s="39"/>
      <c r="B110" s="3" t="s">
        <v>131</v>
      </c>
      <c r="C110" s="3" t="s">
        <v>132</v>
      </c>
      <c r="D110" s="21">
        <v>0</v>
      </c>
      <c r="E110" s="36"/>
    </row>
    <row r="111" spans="1:9" ht="15.75">
      <c r="A111" s="39"/>
      <c r="B111" s="3" t="s">
        <v>133</v>
      </c>
      <c r="C111" s="3" t="s">
        <v>126</v>
      </c>
      <c r="D111" s="21">
        <v>0</v>
      </c>
      <c r="E111" s="36"/>
    </row>
    <row r="112" spans="1:9" ht="15.75">
      <c r="A112" s="39"/>
      <c r="B112" s="3" t="s">
        <v>134</v>
      </c>
      <c r="C112" s="3"/>
      <c r="D112" s="21">
        <v>0</v>
      </c>
      <c r="E112" s="36">
        <v>0</v>
      </c>
    </row>
    <row r="113" spans="1:8" ht="15.75">
      <c r="A113" s="39"/>
      <c r="B113" s="3" t="s">
        <v>129</v>
      </c>
      <c r="C113" s="3" t="s">
        <v>135</v>
      </c>
      <c r="D113" s="21">
        <v>0</v>
      </c>
      <c r="E113" s="36"/>
    </row>
    <row r="114" spans="1:8" ht="15.75">
      <c r="A114" s="39"/>
      <c r="B114" s="3" t="s">
        <v>130</v>
      </c>
      <c r="C114" s="3" t="s">
        <v>136</v>
      </c>
      <c r="D114" s="21">
        <v>0</v>
      </c>
      <c r="E114" s="36"/>
    </row>
    <row r="115" spans="1:8" ht="15.75">
      <c r="A115" s="39"/>
      <c r="B115" s="3" t="s">
        <v>131</v>
      </c>
      <c r="C115" s="3" t="s">
        <v>137</v>
      </c>
      <c r="D115" s="21">
        <v>0</v>
      </c>
      <c r="E115" s="36"/>
    </row>
    <row r="116" spans="1:8" ht="15.75">
      <c r="A116" s="39"/>
      <c r="B116" s="3" t="s">
        <v>133</v>
      </c>
      <c r="C116" s="3" t="s">
        <v>138</v>
      </c>
      <c r="D116" s="21">
        <v>0</v>
      </c>
      <c r="E116" s="36"/>
    </row>
    <row r="117" spans="1:8" ht="52.5" customHeight="1">
      <c r="A117" s="38" t="s">
        <v>139</v>
      </c>
      <c r="B117" s="3" t="s">
        <v>140</v>
      </c>
      <c r="C117" s="3" t="s">
        <v>141</v>
      </c>
      <c r="D117" s="21"/>
      <c r="E117" s="21"/>
    </row>
    <row r="118" spans="1:8" ht="15.75">
      <c r="A118" s="38"/>
      <c r="B118" s="3" t="s">
        <v>142</v>
      </c>
      <c r="C118" s="3" t="s">
        <v>103</v>
      </c>
      <c r="D118" s="21">
        <v>60</v>
      </c>
      <c r="E118" s="21">
        <v>210</v>
      </c>
      <c r="F118" s="32"/>
    </row>
    <row r="119" spans="1:8" ht="15.75">
      <c r="A119" s="38"/>
      <c r="B119" s="3" t="s">
        <v>95</v>
      </c>
      <c r="C119" s="3" t="s">
        <v>105</v>
      </c>
      <c r="D119" s="8">
        <v>840</v>
      </c>
      <c r="E119" s="21">
        <v>680</v>
      </c>
      <c r="F119" s="32"/>
      <c r="G119" s="17"/>
    </row>
    <row r="120" spans="1:8" ht="15.75">
      <c r="A120" s="38"/>
      <c r="B120" s="3" t="s">
        <v>97</v>
      </c>
      <c r="C120" s="3" t="s">
        <v>106</v>
      </c>
      <c r="D120" s="8">
        <v>250</v>
      </c>
      <c r="E120" s="21">
        <v>250</v>
      </c>
      <c r="F120" s="32"/>
    </row>
    <row r="121" spans="1:8" ht="47.25" customHeight="1">
      <c r="A121" s="38"/>
      <c r="B121" s="3" t="s">
        <v>143</v>
      </c>
      <c r="C121" s="3"/>
      <c r="D121" s="8"/>
      <c r="E121" s="21"/>
    </row>
    <row r="122" spans="1:8" ht="15.75">
      <c r="A122" s="38"/>
      <c r="B122" s="3" t="s">
        <v>144</v>
      </c>
      <c r="C122" s="3" t="s">
        <v>126</v>
      </c>
      <c r="D122" s="8">
        <v>0.6</v>
      </c>
      <c r="E122" s="13">
        <v>17.45</v>
      </c>
      <c r="F122" s="43"/>
    </row>
    <row r="123" spans="1:8" ht="15.75">
      <c r="A123" s="38"/>
      <c r="B123" s="3" t="s">
        <v>145</v>
      </c>
      <c r="C123" s="3" t="s">
        <v>96</v>
      </c>
      <c r="D123" s="8">
        <v>30.5</v>
      </c>
      <c r="E123" s="13">
        <v>46.52</v>
      </c>
      <c r="F123" s="43"/>
    </row>
    <row r="124" spans="1:8" ht="15.75">
      <c r="A124" s="38"/>
      <c r="B124" s="3" t="s">
        <v>146</v>
      </c>
      <c r="C124" s="3" t="s">
        <v>98</v>
      </c>
      <c r="D124" s="8">
        <v>12</v>
      </c>
      <c r="E124" s="13">
        <v>12.6</v>
      </c>
      <c r="F124" s="43"/>
    </row>
    <row r="125" spans="1:8" ht="30" customHeight="1">
      <c r="A125" s="36" t="s">
        <v>147</v>
      </c>
      <c r="B125" s="36"/>
      <c r="C125" s="36"/>
      <c r="D125" s="36"/>
      <c r="E125" s="36"/>
    </row>
    <row r="126" spans="1:8" ht="38.25" customHeight="1">
      <c r="A126" s="3" t="s">
        <v>148</v>
      </c>
      <c r="B126" s="3" t="s">
        <v>149</v>
      </c>
      <c r="C126" s="3" t="s">
        <v>126</v>
      </c>
      <c r="D126" s="21">
        <v>7.65</v>
      </c>
      <c r="E126" s="8">
        <v>6.4</v>
      </c>
      <c r="F126" s="63" t="s">
        <v>189</v>
      </c>
      <c r="G126" s="62"/>
      <c r="H126" s="62"/>
    </row>
    <row r="127" spans="1:8" ht="39.75" customHeight="1">
      <c r="A127" s="3"/>
      <c r="B127" s="3" t="s">
        <v>150</v>
      </c>
      <c r="C127" s="3" t="s">
        <v>96</v>
      </c>
      <c r="D127" s="64"/>
      <c r="E127" s="8">
        <v>2.9</v>
      </c>
      <c r="F127" s="9" t="s">
        <v>190</v>
      </c>
    </row>
    <row r="128" spans="1:8" ht="31.5" customHeight="1">
      <c r="A128" s="36" t="s">
        <v>151</v>
      </c>
      <c r="B128" s="36"/>
      <c r="C128" s="36"/>
      <c r="D128" s="36"/>
      <c r="E128" s="36"/>
    </row>
    <row r="129" spans="1:8" ht="46.5" customHeight="1">
      <c r="A129" s="38" t="s">
        <v>152</v>
      </c>
      <c r="B129" s="3" t="s">
        <v>153</v>
      </c>
      <c r="C129" s="3" t="s">
        <v>154</v>
      </c>
      <c r="D129" s="21">
        <v>0</v>
      </c>
      <c r="E129" s="8">
        <v>0</v>
      </c>
    </row>
    <row r="130" spans="1:8" ht="51" customHeight="1">
      <c r="A130" s="38"/>
      <c r="B130" s="3" t="s">
        <v>155</v>
      </c>
      <c r="C130" s="3" t="s">
        <v>154</v>
      </c>
      <c r="D130" s="21">
        <v>0</v>
      </c>
      <c r="E130" s="8">
        <v>0</v>
      </c>
    </row>
    <row r="131" spans="1:8" ht="33.75" customHeight="1">
      <c r="A131" s="38"/>
      <c r="B131" s="3" t="s">
        <v>156</v>
      </c>
      <c r="C131" s="3" t="s">
        <v>21</v>
      </c>
      <c r="D131" s="21">
        <v>10</v>
      </c>
      <c r="E131" s="8">
        <v>10</v>
      </c>
      <c r="F131" s="10"/>
    </row>
    <row r="132" spans="1:8" ht="15.75">
      <c r="A132" s="37" t="s">
        <v>157</v>
      </c>
      <c r="B132" s="37"/>
      <c r="C132" s="37"/>
      <c r="D132" s="7">
        <f>SUM(D9:D131)</f>
        <v>2860.0800000000004</v>
      </c>
      <c r="E132" s="7">
        <f>SUM(E9:E131)</f>
        <v>2465</v>
      </c>
    </row>
    <row r="133" spans="1:8" ht="15.75">
      <c r="A133" s="19"/>
      <c r="B133" s="19"/>
      <c r="C133" s="19"/>
      <c r="D133" s="20"/>
      <c r="E133" s="20"/>
    </row>
    <row r="135" spans="1:8" ht="15.75">
      <c r="A135" s="6" t="s">
        <v>163</v>
      </c>
      <c r="B135" s="1"/>
      <c r="C135" s="1" t="s">
        <v>169</v>
      </c>
      <c r="D135" s="22"/>
      <c r="E135" s="22"/>
      <c r="H135" s="5"/>
    </row>
    <row r="136" spans="1:8" ht="15.75">
      <c r="A136" s="6"/>
      <c r="B136" s="1"/>
      <c r="C136" s="1"/>
      <c r="D136" s="22"/>
      <c r="E136" s="22"/>
      <c r="H136" s="5"/>
    </row>
    <row r="137" spans="1:8" ht="15.75">
      <c r="A137" s="6"/>
      <c r="B137" s="1"/>
      <c r="C137" s="1"/>
      <c r="D137" s="22"/>
      <c r="E137" s="22"/>
    </row>
    <row r="138" spans="1:8" ht="15.75">
      <c r="A138" s="6" t="s">
        <v>164</v>
      </c>
      <c r="B138" s="1"/>
      <c r="C138" s="1"/>
      <c r="D138" s="22"/>
      <c r="E138" s="22"/>
    </row>
    <row r="139" spans="1:8" ht="15.75">
      <c r="A139" s="6" t="s">
        <v>165</v>
      </c>
      <c r="B139" s="1"/>
      <c r="C139" s="1"/>
      <c r="D139" s="22"/>
      <c r="E139" s="22"/>
    </row>
    <row r="140" spans="1:8" ht="15.75">
      <c r="A140" s="6" t="s">
        <v>166</v>
      </c>
      <c r="B140" s="1"/>
      <c r="C140" s="1"/>
      <c r="D140" s="22"/>
      <c r="E140" s="22"/>
    </row>
    <row r="141" spans="1:8" ht="15.75">
      <c r="A141" s="6" t="s">
        <v>167</v>
      </c>
      <c r="B141" s="1"/>
      <c r="C141" s="1"/>
      <c r="D141" s="22"/>
      <c r="E141" s="22"/>
    </row>
    <row r="142" spans="1:8" ht="15.75">
      <c r="A142" s="6" t="s">
        <v>168</v>
      </c>
      <c r="B142" s="1"/>
      <c r="C142" s="1" t="s">
        <v>170</v>
      </c>
      <c r="D142" s="22"/>
      <c r="E142" s="22"/>
      <c r="H142" s="5"/>
    </row>
  </sheetData>
  <mergeCells count="59">
    <mergeCell ref="F126:H126"/>
    <mergeCell ref="F17:H17"/>
    <mergeCell ref="F16:H16"/>
    <mergeCell ref="D53:D56"/>
    <mergeCell ref="F38:H38"/>
    <mergeCell ref="F43:H43"/>
    <mergeCell ref="F46:H46"/>
    <mergeCell ref="F45:H45"/>
    <mergeCell ref="F47:I47"/>
    <mergeCell ref="F48:I48"/>
    <mergeCell ref="F21:S21"/>
    <mergeCell ref="F49:H49"/>
    <mergeCell ref="F118:F120"/>
    <mergeCell ref="F122:F124"/>
    <mergeCell ref="F63:F65"/>
    <mergeCell ref="F67:F69"/>
    <mergeCell ref="F71:F73"/>
    <mergeCell ref="F74:F87"/>
    <mergeCell ref="A60:A91"/>
    <mergeCell ref="C61:C62"/>
    <mergeCell ref="A48:A49"/>
    <mergeCell ref="A50:A59"/>
    <mergeCell ref="E53:E57"/>
    <mergeCell ref="B53:B57"/>
    <mergeCell ref="C53:C57"/>
    <mergeCell ref="A12:A18"/>
    <mergeCell ref="A19:A22"/>
    <mergeCell ref="A23:A31"/>
    <mergeCell ref="A44:A46"/>
    <mergeCell ref="C45:C46"/>
    <mergeCell ref="A32:A33"/>
    <mergeCell ref="A34:E34"/>
    <mergeCell ref="A35:A37"/>
    <mergeCell ref="A38:A43"/>
    <mergeCell ref="C40:C43"/>
    <mergeCell ref="A2:E2"/>
    <mergeCell ref="A3:E3"/>
    <mergeCell ref="A4:E4"/>
    <mergeCell ref="A5:E5"/>
    <mergeCell ref="A7:E7"/>
    <mergeCell ref="A6:E6"/>
    <mergeCell ref="E106:E107"/>
    <mergeCell ref="E108:E111"/>
    <mergeCell ref="E61:E62"/>
    <mergeCell ref="A132:C132"/>
    <mergeCell ref="A125:E125"/>
    <mergeCell ref="A128:E128"/>
    <mergeCell ref="A129:A131"/>
    <mergeCell ref="A102:A116"/>
    <mergeCell ref="C106:C107"/>
    <mergeCell ref="E112:E116"/>
    <mergeCell ref="A117:A124"/>
    <mergeCell ref="A93:A96"/>
    <mergeCell ref="A97:A101"/>
    <mergeCell ref="B74:B87"/>
    <mergeCell ref="C74:C87"/>
    <mergeCell ref="A92:E92"/>
    <mergeCell ref="F59:H59"/>
    <mergeCell ref="F22:I22"/>
  </mergeCells>
  <pageMargins left="0.35433070866141736" right="0.27559055118110237" top="0.35433070866141736" bottom="0.27559055118110237" header="0.31496062992125984" footer="0.31496062992125984"/>
  <pageSetup paperSize="9" scale="68" orientation="portrait" verticalDpi="300" r:id="rId1"/>
  <rowBreaks count="4" manualBreakCount="4">
    <brk id="25" max="5" man="1"/>
    <brk id="48" max="5" man="1"/>
    <brk id="88" max="5" man="1"/>
    <brk id="121" max="5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Лицей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VIST</cp:lastModifiedBy>
  <cp:lastPrinted>2017-10-09T12:39:57Z</cp:lastPrinted>
  <dcterms:created xsi:type="dcterms:W3CDTF">2016-02-10T07:47:22Z</dcterms:created>
  <dcterms:modified xsi:type="dcterms:W3CDTF">2017-10-10T10:55:40Z</dcterms:modified>
</cp:coreProperties>
</file>